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راقبة المخزون والأرصدة" sheetId="1" state="visible" r:id="rId1"/>
    <sheet xmlns:r="http://schemas.openxmlformats.org/officeDocument/2006/relationships" name="حركة الوارد" sheetId="2" state="visible" r:id="rId2"/>
    <sheet xmlns:r="http://schemas.openxmlformats.org/officeDocument/2006/relationships" name="حركة المنصرف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8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2563EB"/>
        <bgColor rgb="002563EB"/>
      </patternFill>
    </fill>
    <fill>
      <patternFill patternType="solid">
        <fgColor rgb="00DCFCE7"/>
        <bgColor rgb="00DCFCE7"/>
      </patternFill>
    </fill>
    <fill>
      <patternFill patternType="solid">
        <fgColor rgb="00FEF08A"/>
        <bgColor rgb="00FEF08A"/>
      </patternFill>
    </fill>
    <fill>
      <patternFill patternType="solid">
        <fgColor rgb="00059669"/>
        <bgColor rgb="00059669"/>
      </patternFill>
    </fill>
    <fill>
      <patternFill patternType="solid">
        <fgColor rgb="00DC2626"/>
        <bgColor rgb="00DC262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 vertical="center"/>
    </xf>
    <xf numFmtId="3" fontId="3" fillId="0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1" fillId="6" borderId="0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4" fontId="3" fillId="0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0" fontId="1" fillId="7" borderId="0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3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24" customWidth="1" min="9" max="9"/>
  </cols>
  <sheetData>
    <row r="1" ht="35" customHeight="1">
      <c r="A1" s="1" t="inlineStr">
        <is>
          <t>لوحة مراقبة المخزون والأرصدة اللحظية وتنبيه النواقص 2026 (تلقائي بالمعادلات)</t>
        </is>
      </c>
    </row>
    <row r="2"/>
    <row r="3" ht="28" customHeight="1">
      <c r="A3" s="2" t="inlineStr">
        <is>
          <t>كود الصنف</t>
        </is>
      </c>
      <c r="B3" s="2" t="inlineStr">
        <is>
          <t>اسم الصنف</t>
        </is>
      </c>
      <c r="C3" s="2" t="inlineStr">
        <is>
          <t>الوحدة</t>
        </is>
      </c>
      <c r="D3" s="2" t="inlineStr">
        <is>
          <t>حد إعادة الطلب</t>
        </is>
      </c>
      <c r="E3" s="2" t="inlineStr">
        <is>
          <t>رصيد أول المدة</t>
        </is>
      </c>
      <c r="F3" s="2" t="inlineStr">
        <is>
          <t>إجمالي الوارد</t>
        </is>
      </c>
      <c r="G3" s="2" t="inlineStr">
        <is>
          <t>إجمالي المنصرف</t>
        </is>
      </c>
      <c r="H3" s="2" t="inlineStr">
        <is>
          <t>الرصيد الحالي</t>
        </is>
      </c>
      <c r="I3" s="2" t="inlineStr">
        <is>
          <t>حالة المخزون</t>
        </is>
      </c>
    </row>
    <row r="4">
      <c r="A4" s="3" t="inlineStr">
        <is>
          <t>ITM-101</t>
        </is>
      </c>
      <c r="B4" s="4" t="inlineStr">
        <is>
          <t>حديد تسليح 16 مم</t>
        </is>
      </c>
      <c r="C4" s="3" t="inlineStr">
        <is>
          <t>طن</t>
        </is>
      </c>
      <c r="D4" s="5" t="n">
        <v>15</v>
      </c>
      <c r="E4" s="5" t="n">
        <v>20</v>
      </c>
      <c r="F4" s="5">
        <f>SUMIF('حركة الوارد'!D:D, A4, 'حركة الوارد'!F:F)</f>
        <v/>
      </c>
      <c r="G4" s="5">
        <f>SUMIF('حركة المنصرف'!D:D, A4, 'حركة المنصرف'!F:F)</f>
        <v/>
      </c>
      <c r="H4" s="6">
        <f>E4+F4-G4</f>
        <v/>
      </c>
      <c r="I4" s="7">
        <f>IF(H4&lt;=D4, "⚠️ اطلب فوراً (نقص)", "✅ آمن")</f>
        <v/>
      </c>
    </row>
    <row r="5">
      <c r="A5" s="3" t="inlineStr">
        <is>
          <t>ITM-102</t>
        </is>
      </c>
      <c r="B5" s="4" t="inlineStr">
        <is>
          <t>حديد تسليح 12 مم</t>
        </is>
      </c>
      <c r="C5" s="3" t="inlineStr">
        <is>
          <t>طن</t>
        </is>
      </c>
      <c r="D5" s="5" t="n">
        <v>10</v>
      </c>
      <c r="E5" s="5" t="n">
        <v>15</v>
      </c>
      <c r="F5" s="5">
        <f>SUMIF('حركة الوارد'!D:D, A5, 'حركة الوارد'!F:F)</f>
        <v/>
      </c>
      <c r="G5" s="5">
        <f>SUMIF('حركة المنصرف'!D:D, A5, 'حركة المنصرف'!F:F)</f>
        <v/>
      </c>
      <c r="H5" s="6">
        <f>E5+F5-G5</f>
        <v/>
      </c>
      <c r="I5" s="7">
        <f>IF(H5&lt;=D5, "⚠️ اطلب فوراً (نقص)", "✅ آمن")</f>
        <v/>
      </c>
    </row>
    <row r="6">
      <c r="A6" s="3" t="inlineStr">
        <is>
          <t>ITM-103</t>
        </is>
      </c>
      <c r="B6" s="4" t="inlineStr">
        <is>
          <t>إسمنت بورتلاندي عادي</t>
        </is>
      </c>
      <c r="C6" s="3" t="inlineStr">
        <is>
          <t>كيس</t>
        </is>
      </c>
      <c r="D6" s="5" t="n">
        <v>200</v>
      </c>
      <c r="E6" s="5" t="n">
        <v>350</v>
      </c>
      <c r="F6" s="5">
        <f>SUMIF('حركة الوارد'!D:D, A6, 'حركة الوارد'!F:F)</f>
        <v/>
      </c>
      <c r="G6" s="5">
        <f>SUMIF('حركة المنصرف'!D:D, A6, 'حركة المنصرف'!F:F)</f>
        <v/>
      </c>
      <c r="H6" s="6">
        <f>E6+F6-G6</f>
        <v/>
      </c>
      <c r="I6" s="7">
        <f>IF(H6&lt;=D6, "⚠️ اطلب فوراً (نقص)", "✅ آمن")</f>
        <v/>
      </c>
    </row>
    <row r="7">
      <c r="A7" s="3" t="inlineStr">
        <is>
          <t>ITM-104</t>
        </is>
      </c>
      <c r="B7" s="4" t="inlineStr">
        <is>
          <t>إسمنت مقاوم للملوحة</t>
        </is>
      </c>
      <c r="C7" s="3" t="inlineStr">
        <is>
          <t>كيس</t>
        </is>
      </c>
      <c r="D7" s="5" t="n">
        <v>100</v>
      </c>
      <c r="E7" s="5" t="n">
        <v>120</v>
      </c>
      <c r="F7" s="5">
        <f>SUMIF('حركة الوارد'!D:D, A7, 'حركة الوارد'!F:F)</f>
        <v/>
      </c>
      <c r="G7" s="5">
        <f>SUMIF('حركة المنصرف'!D:D, A7, 'حركة المنصرف'!F:F)</f>
        <v/>
      </c>
      <c r="H7" s="6">
        <f>E7+F7-G7</f>
        <v/>
      </c>
      <c r="I7" s="7">
        <f>IF(H7&lt;=D7, "⚠️ اطلب فوراً (نقص)", "✅ آمن")</f>
        <v/>
      </c>
    </row>
    <row r="8">
      <c r="A8" s="3" t="inlineStr">
        <is>
          <t>ITM-105</t>
        </is>
      </c>
      <c r="B8" s="4" t="inlineStr">
        <is>
          <t>طوب أحمر مفرغ 20×20×40</t>
        </is>
      </c>
      <c r="C8" s="3" t="inlineStr">
        <is>
          <t>ألف حبة</t>
        </is>
      </c>
      <c r="D8" s="5" t="n">
        <v>5</v>
      </c>
      <c r="E8" s="5" t="n">
        <v>8</v>
      </c>
      <c r="F8" s="5">
        <f>SUMIF('حركة الوارد'!D:D, A8, 'حركة الوارد'!F:F)</f>
        <v/>
      </c>
      <c r="G8" s="5">
        <f>SUMIF('حركة المنصرف'!D:D, A8, 'حركة المنصرف'!F:F)</f>
        <v/>
      </c>
      <c r="H8" s="6">
        <f>E8+F8-G8</f>
        <v/>
      </c>
      <c r="I8" s="7">
        <f>IF(H8&lt;=D8, "⚠️ اطلب فوراً (نقص)", "✅ آمن")</f>
        <v/>
      </c>
    </row>
    <row r="9">
      <c r="A9" s="3" t="inlineStr">
        <is>
          <t>ITM-106</t>
        </is>
      </c>
      <c r="B9" s="4" t="inlineStr">
        <is>
          <t>رمل ناعم مغسول</t>
        </is>
      </c>
      <c r="C9" s="3" t="inlineStr">
        <is>
          <t>متر مكعب</t>
        </is>
      </c>
      <c r="D9" s="5" t="n">
        <v>50</v>
      </c>
      <c r="E9" s="5" t="n">
        <v>80</v>
      </c>
      <c r="F9" s="5">
        <f>SUMIF('حركة الوارد'!D:D, A9, 'حركة الوارد'!F:F)</f>
        <v/>
      </c>
      <c r="G9" s="5">
        <f>SUMIF('حركة المنصرف'!D:D, A9, 'حركة المنصرف'!F:F)</f>
        <v/>
      </c>
      <c r="H9" s="6">
        <f>E9+F9-G9</f>
        <v/>
      </c>
      <c r="I9" s="7">
        <f>IF(H9&lt;=D9, "⚠️ اطلب فوراً (نقص)", "✅ آمن")</f>
        <v/>
      </c>
    </row>
    <row r="10">
      <c r="A10" s="3" t="inlineStr">
        <is>
          <t>ITM-107</t>
        </is>
      </c>
      <c r="B10" s="4" t="inlineStr">
        <is>
          <t>سن (زلط) متدرج رقم 2</t>
        </is>
      </c>
      <c r="C10" s="3" t="inlineStr">
        <is>
          <t>متر مكعب</t>
        </is>
      </c>
      <c r="D10" s="5" t="n">
        <v>50</v>
      </c>
      <c r="E10" s="5" t="n">
        <v>70</v>
      </c>
      <c r="F10" s="5">
        <f>SUMIF('حركة الوارد'!D:D, A10, 'حركة الوارد'!F:F)</f>
        <v/>
      </c>
      <c r="G10" s="5">
        <f>SUMIF('حركة المنصرف'!D:D, A10, 'حركة المنصرف'!F:F)</f>
        <v/>
      </c>
      <c r="H10" s="6">
        <f>E10+F10-G10</f>
        <v/>
      </c>
      <c r="I10" s="7">
        <f>IF(H10&lt;=D10, "⚠️ اطلب فوراً (نقص)", "✅ آمن")</f>
        <v/>
      </c>
    </row>
    <row r="11">
      <c r="A11" s="3" t="inlineStr">
        <is>
          <t>ITM-108</t>
        </is>
      </c>
      <c r="B11" s="4" t="inlineStr">
        <is>
          <t>سلك رباط مجلفن</t>
        </is>
      </c>
      <c r="C11" s="3" t="inlineStr">
        <is>
          <t>لفة</t>
        </is>
      </c>
      <c r="D11" s="5" t="n">
        <v>20</v>
      </c>
      <c r="E11" s="5" t="n">
        <v>25</v>
      </c>
      <c r="F11" s="5">
        <f>SUMIF('حركة الوارد'!D:D, A11, 'حركة الوارد'!F:F)</f>
        <v/>
      </c>
      <c r="G11" s="5">
        <f>SUMIF('حركة المنصرف'!D:D, A11, 'حركة المنصرف'!F:F)</f>
        <v/>
      </c>
      <c r="H11" s="6">
        <f>E11+F11-G11</f>
        <v/>
      </c>
      <c r="I11" s="7">
        <f>IF(H11&lt;=D11, "⚠️ اطلب فوراً (نقص)", "✅ آمن")</f>
        <v/>
      </c>
    </row>
    <row r="12">
      <c r="A12" s="3" t="inlineStr">
        <is>
          <t>ITM-109</t>
        </is>
      </c>
      <c r="B12" s="4" t="inlineStr">
        <is>
          <t>خشب كونتر مسلح 18 مم</t>
        </is>
      </c>
      <c r="C12" s="3" t="inlineStr">
        <is>
          <t>لوح</t>
        </is>
      </c>
      <c r="D12" s="5" t="n">
        <v>40</v>
      </c>
      <c r="E12" s="5" t="n">
        <v>60</v>
      </c>
      <c r="F12" s="5">
        <f>SUMIF('حركة الوارد'!D:D, A12, 'حركة الوارد'!F:F)</f>
        <v/>
      </c>
      <c r="G12" s="5">
        <f>SUMIF('حركة المنصرف'!D:D, A12, 'حركة المنصرف'!F:F)</f>
        <v/>
      </c>
      <c r="H12" s="6">
        <f>E12+F12-G12</f>
        <v/>
      </c>
      <c r="I12" s="7">
        <f>IF(H12&lt;=D12, "⚠️ اطلب فوراً (نقص)", "✅ آمن")</f>
        <v/>
      </c>
    </row>
    <row r="13">
      <c r="A13" s="3" t="inlineStr">
        <is>
          <t>ITM-110</t>
        </is>
      </c>
      <c r="B13" s="4" t="inlineStr">
        <is>
          <t>مواسير سباكة PVC قطر 4 بوصة</t>
        </is>
      </c>
      <c r="C13" s="3" t="inlineStr">
        <is>
          <t>حبة</t>
        </is>
      </c>
      <c r="D13" s="5" t="n">
        <v>30</v>
      </c>
      <c r="E13" s="5" t="n">
        <v>45</v>
      </c>
      <c r="F13" s="5">
        <f>SUMIF('حركة الوارد'!D:D, A13, 'حركة الوارد'!F:F)</f>
        <v/>
      </c>
      <c r="G13" s="5">
        <f>SUMIF('حركة المنصرف'!D:D, A13, 'حركة المنصرف'!F:F)</f>
        <v/>
      </c>
      <c r="H13" s="6">
        <f>E13+F13-G13</f>
        <v/>
      </c>
      <c r="I13" s="7">
        <f>IF(H13&lt;=D13, "⚠️ اطلب فوراً (نقص)", "✅ آمن")</f>
        <v/>
      </c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8" customWidth="1" min="5" max="5"/>
    <col width="18" customWidth="1" min="6" max="6"/>
    <col width="18" customWidth="1" min="7" max="7"/>
    <col width="18" customWidth="1" min="8" max="8"/>
    <col width="32" customWidth="1" min="9" max="9"/>
  </cols>
  <sheetData>
    <row r="1" ht="35" customHeight="1">
      <c r="A1" s="8" t="inlineStr">
        <is>
          <t>سجل حركة الوارد وأذون الإضافة المخزنية (توريدات الموردين والمواقع)</t>
        </is>
      </c>
    </row>
    <row r="2"/>
    <row r="3" ht="28" customHeight="1">
      <c r="A3" s="9" t="inlineStr">
        <is>
          <t>م</t>
        </is>
      </c>
      <c r="B3" s="9" t="inlineStr">
        <is>
          <t>التاريخ</t>
        </is>
      </c>
      <c r="C3" s="9" t="inlineStr">
        <is>
          <t>رقم إذن الإضافة</t>
        </is>
      </c>
      <c r="D3" s="9" t="inlineStr">
        <is>
          <t>كود الصنف</t>
        </is>
      </c>
      <c r="E3" s="9" t="inlineStr">
        <is>
          <t>اسم الصنف</t>
        </is>
      </c>
      <c r="F3" s="9" t="inlineStr">
        <is>
          <t>الكمية الواردة</t>
        </is>
      </c>
      <c r="G3" s="9" t="inlineStr">
        <is>
          <t>سعر الوحدة</t>
        </is>
      </c>
      <c r="H3" s="9" t="inlineStr">
        <is>
          <t>إجمالي القيمة</t>
        </is>
      </c>
      <c r="I3" s="9" t="inlineStr">
        <is>
          <t>اسم المورد / الفاتورة</t>
        </is>
      </c>
    </row>
    <row r="4">
      <c r="A4" s="3" t="n">
        <v>1</v>
      </c>
      <c r="B4" s="3" t="inlineStr">
        <is>
          <t>2026-09-01</t>
        </is>
      </c>
      <c r="C4" s="3" t="inlineStr">
        <is>
          <t>REC-1001</t>
        </is>
      </c>
      <c r="D4" s="3" t="inlineStr">
        <is>
          <t>ITM-101</t>
        </is>
      </c>
      <c r="E4" s="4" t="inlineStr">
        <is>
          <t>حديد تسليح 16 مم</t>
        </is>
      </c>
      <c r="F4" s="10" t="n">
        <v>30</v>
      </c>
      <c r="G4" s="10" t="n">
        <v>2800</v>
      </c>
      <c r="H4" s="11">
        <f>F4*G4</f>
        <v/>
      </c>
      <c r="I4" s="4" t="inlineStr">
        <is>
          <t>شركة الراجحي للصلب - فاتورة 554</t>
        </is>
      </c>
    </row>
    <row r="5">
      <c r="A5" s="3" t="n">
        <v>2</v>
      </c>
      <c r="B5" s="3" t="inlineStr">
        <is>
          <t>2026-09-02</t>
        </is>
      </c>
      <c r="C5" s="3" t="inlineStr">
        <is>
          <t>REC-1002</t>
        </is>
      </c>
      <c r="D5" s="3" t="inlineStr">
        <is>
          <t>ITM-103</t>
        </is>
      </c>
      <c r="E5" s="4" t="inlineStr">
        <is>
          <t>إسمنت بورتلاندي عادي</t>
        </is>
      </c>
      <c r="F5" s="10" t="n">
        <v>500</v>
      </c>
      <c r="G5" s="10" t="n">
        <v>22</v>
      </c>
      <c r="H5" s="11">
        <f>F5*G5</f>
        <v/>
      </c>
      <c r="I5" s="4" t="inlineStr">
        <is>
          <t>مصنع أسمنت اليمامة - فاتورة 889</t>
        </is>
      </c>
    </row>
    <row r="6">
      <c r="A6" s="3" t="n">
        <v>3</v>
      </c>
      <c r="B6" s="3" t="inlineStr">
        <is>
          <t>2026-09-05</t>
        </is>
      </c>
      <c r="C6" s="3" t="inlineStr">
        <is>
          <t>REC-1003</t>
        </is>
      </c>
      <c r="D6" s="3" t="inlineStr">
        <is>
          <t>ITM-106</t>
        </is>
      </c>
      <c r="E6" s="4" t="inlineStr">
        <is>
          <t>رمل ناعم مغسول</t>
        </is>
      </c>
      <c r="F6" s="10" t="n">
        <v>120</v>
      </c>
      <c r="G6" s="10" t="n">
        <v>45</v>
      </c>
      <c r="H6" s="11">
        <f>F6*G6</f>
        <v/>
      </c>
      <c r="I6" s="4" t="inlineStr">
        <is>
          <t>محاجر الرياض للتوريدات</t>
        </is>
      </c>
    </row>
    <row r="7">
      <c r="A7" s="3" t="n">
        <v>4</v>
      </c>
      <c r="B7" s="3" t="inlineStr">
        <is>
          <t>2026-09-07</t>
        </is>
      </c>
      <c r="C7" s="3" t="inlineStr">
        <is>
          <t>REC-1004</t>
        </is>
      </c>
      <c r="D7" s="3" t="inlineStr">
        <is>
          <t>ITM-102</t>
        </is>
      </c>
      <c r="E7" s="4" t="inlineStr">
        <is>
          <t>حديد تسليح 12 مم</t>
        </is>
      </c>
      <c r="F7" s="10" t="n">
        <v>20</v>
      </c>
      <c r="G7" s="10" t="n">
        <v>2850</v>
      </c>
      <c r="H7" s="11">
        <f>F7*G7</f>
        <v/>
      </c>
      <c r="I7" s="4" t="inlineStr">
        <is>
          <t>شركة سابك - توريد موقع</t>
        </is>
      </c>
    </row>
    <row r="8">
      <c r="A8" s="3" t="n">
        <v>5</v>
      </c>
      <c r="B8" s="3" t="inlineStr">
        <is>
          <t>2026-09-10</t>
        </is>
      </c>
      <c r="C8" s="3" t="inlineStr">
        <is>
          <t>REC-1005</t>
        </is>
      </c>
      <c r="D8" s="3" t="inlineStr">
        <is>
          <t>ITM-109</t>
        </is>
      </c>
      <c r="E8" s="4" t="inlineStr">
        <is>
          <t>خشب كونتر مسلح 18 مم</t>
        </is>
      </c>
      <c r="F8" s="10" t="n">
        <v>80</v>
      </c>
      <c r="G8" s="10" t="n">
        <v>110</v>
      </c>
      <c r="H8" s="11">
        <f>F8*G8</f>
        <v/>
      </c>
      <c r="I8" s="4" t="inlineStr">
        <is>
          <t>أخشاب الشرق الحديثة</t>
        </is>
      </c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"/>
  <sheetViews>
    <sheetView rightToLeft="1"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28" customWidth="1" min="5" max="5"/>
    <col width="18" customWidth="1" min="6" max="6"/>
    <col width="30" customWidth="1" min="7" max="7"/>
    <col width="25" customWidth="1" min="8" max="8"/>
    <col width="30" customWidth="1" min="9" max="9"/>
  </cols>
  <sheetData>
    <row r="1" ht="35" customHeight="1">
      <c r="A1" s="12" t="inlineStr">
        <is>
          <t>سجل حركة المنصرف وأذون الصرف المخزنية (صرف المشاريع والمقاولين)</t>
        </is>
      </c>
    </row>
    <row r="2"/>
    <row r="3" ht="28" customHeight="1">
      <c r="A3" s="13" t="inlineStr">
        <is>
          <t>م</t>
        </is>
      </c>
      <c r="B3" s="13" t="inlineStr">
        <is>
          <t>التاريخ</t>
        </is>
      </c>
      <c r="C3" s="13" t="inlineStr">
        <is>
          <t>رقم إذن الصرف</t>
        </is>
      </c>
      <c r="D3" s="13" t="inlineStr">
        <is>
          <t>كود الصنف</t>
        </is>
      </c>
      <c r="E3" s="13" t="inlineStr">
        <is>
          <t>اسم الصنف</t>
        </is>
      </c>
      <c r="F3" s="13" t="inlineStr">
        <is>
          <t>الكمية المنصرفة</t>
        </is>
      </c>
      <c r="G3" s="13" t="inlineStr">
        <is>
          <t>مركز التكلفة / المشروع</t>
        </is>
      </c>
      <c r="H3" s="13" t="inlineStr">
        <is>
          <t>جهة الصرف / المهندس المستلم</t>
        </is>
      </c>
      <c r="I3" s="13" t="inlineStr">
        <is>
          <t>ملاحظات</t>
        </is>
      </c>
    </row>
    <row r="4">
      <c r="A4" s="3" t="n">
        <v>1</v>
      </c>
      <c r="B4" s="3" t="inlineStr">
        <is>
          <t>2026-09-03</t>
        </is>
      </c>
      <c r="C4" s="3" t="inlineStr">
        <is>
          <t>ISS-2001</t>
        </is>
      </c>
      <c r="D4" s="3" t="inlineStr">
        <is>
          <t>ITM-101</t>
        </is>
      </c>
      <c r="E4" s="4" t="inlineStr">
        <is>
          <t>حديد تسليح 16 مم</t>
        </is>
      </c>
      <c r="F4" s="14" t="n">
        <v>25</v>
      </c>
      <c r="G4" s="4" t="inlineStr">
        <is>
          <t>مشروع أبراج العليا - قطاع B</t>
        </is>
      </c>
      <c r="H4" s="4" t="inlineStr">
        <is>
          <t>م. كريم مصطفى</t>
        </is>
      </c>
      <c r="I4" s="4" t="inlineStr">
        <is>
          <t>صب أساسات اللبشة المسلحة</t>
        </is>
      </c>
    </row>
    <row r="5">
      <c r="A5" s="3" t="n">
        <v>2</v>
      </c>
      <c r="B5" s="3" t="inlineStr">
        <is>
          <t>2026-09-04</t>
        </is>
      </c>
      <c r="C5" s="3" t="inlineStr">
        <is>
          <t>ISS-2002</t>
        </is>
      </c>
      <c r="D5" s="3" t="inlineStr">
        <is>
          <t>ITM-103</t>
        </is>
      </c>
      <c r="E5" s="4" t="inlineStr">
        <is>
          <t>إسمنت بورتلاندي عادي</t>
        </is>
      </c>
      <c r="F5" s="14" t="n">
        <v>300</v>
      </c>
      <c r="G5" s="4" t="inlineStr">
        <is>
          <t>مشروع أبراج العليا - قطاع B</t>
        </is>
      </c>
      <c r="H5" s="4" t="inlineStr">
        <is>
          <t>م. كريم مصطفى</t>
        </is>
      </c>
      <c r="I5" s="4" t="inlineStr">
        <is>
          <t>خرسانة مسلحة للميد والأعمدة</t>
        </is>
      </c>
    </row>
    <row r="6">
      <c r="A6" s="3" t="n">
        <v>3</v>
      </c>
      <c r="B6" s="3" t="inlineStr">
        <is>
          <t>2026-09-06</t>
        </is>
      </c>
      <c r="C6" s="3" t="inlineStr">
        <is>
          <t>ISS-2003</t>
        </is>
      </c>
      <c r="D6" s="3" t="inlineStr">
        <is>
          <t>ITM-106</t>
        </is>
      </c>
      <c r="E6" s="4" t="inlineStr">
        <is>
          <t>رمل ناعم مغسول</t>
        </is>
      </c>
      <c r="F6" s="14" t="n">
        <v>80</v>
      </c>
      <c r="G6" s="4" t="inlineStr">
        <is>
          <t>كمبوند الفردوس - جدة</t>
        </is>
      </c>
      <c r="H6" s="4" t="inlineStr">
        <is>
          <t>م. سالم الروقي</t>
        </is>
      </c>
      <c r="I6" s="4" t="inlineStr">
        <is>
          <t>أعمال بياض ومحارة داخلية</t>
        </is>
      </c>
    </row>
    <row r="7">
      <c r="A7" s="3" t="n">
        <v>4</v>
      </c>
      <c r="B7" s="3" t="inlineStr">
        <is>
          <t>2026-09-08</t>
        </is>
      </c>
      <c r="C7" s="3" t="inlineStr">
        <is>
          <t>ISS-2004</t>
        </is>
      </c>
      <c r="D7" s="3" t="inlineStr">
        <is>
          <t>ITM-102</t>
        </is>
      </c>
      <c r="E7" s="4" t="inlineStr">
        <is>
          <t>حديد تسليح 12 مم</t>
        </is>
      </c>
      <c r="F7" s="14" t="n">
        <v>18</v>
      </c>
      <c r="G7" s="4" t="inlineStr">
        <is>
          <t>كمبوند الفردوس - جدة</t>
        </is>
      </c>
      <c r="H7" s="4" t="inlineStr">
        <is>
          <t>م. سالم الروقي</t>
        </is>
      </c>
      <c r="I7" s="4" t="inlineStr">
        <is>
          <t>تسليح سقف الدور الأول</t>
        </is>
      </c>
    </row>
    <row r="8">
      <c r="A8" s="3" t="n">
        <v>5</v>
      </c>
      <c r="B8" s="3" t="inlineStr">
        <is>
          <t>2026-09-12</t>
        </is>
      </c>
      <c r="C8" s="3" t="inlineStr">
        <is>
          <t>ISS-2005</t>
        </is>
      </c>
      <c r="D8" s="3" t="inlineStr">
        <is>
          <t>ITM-109</t>
        </is>
      </c>
      <c r="E8" s="4" t="inlineStr">
        <is>
          <t>خشب كونتر مسلح 18 مم</t>
        </is>
      </c>
      <c r="F8" s="14" t="n">
        <v>50</v>
      </c>
      <c r="G8" s="4" t="inlineStr">
        <is>
          <t>مشروع أبراج العليا - قطاع B</t>
        </is>
      </c>
      <c r="H8" s="4" t="inlineStr">
        <is>
          <t>م. كريم مصطفى</t>
        </is>
      </c>
      <c r="I8" s="4" t="inlineStr">
        <is>
          <t>أعمال نجارة مسلحة للكمرات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2026-09-16T06:39:30Z</dcterms:created>
  <dcterms:modified xmlns:dcterms="http://purl.org/dc/terms/" xmlns:xsi="http://www.w3.org/2001/XMLSchema-instance" xsi:type="dcterms:W3CDTF">2026-09-16T06:39:30Z</dcterms:modified>
</cp:coreProperties>
</file>