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مسير رواتب الموظفين" sheetId="1" state="visible" r:id="rId1"/>
    <sheet xmlns:r="http://schemas.openxmlformats.org/officeDocument/2006/relationships" name="مسير عمال المقاولات" sheetId="2" state="visible" r:id="rId2"/>
    <sheet xmlns:r="http://schemas.openxmlformats.org/officeDocument/2006/relationships" name="كشف استلام روات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  <fill>
      <patternFill patternType="solid">
        <fgColor rgb="0016A34A"/>
        <bgColor rgb="0016A34A"/>
      </patternFill>
    </fill>
    <fill>
      <patternFill patternType="solid">
        <fgColor rgb="00DC2626"/>
        <bgColor rgb="00DC2626"/>
      </patternFill>
    </fill>
    <fill>
      <patternFill patternType="solid">
        <fgColor rgb="00F3F4F6"/>
        <bgColor rgb="00F3F4F6"/>
      </patternFill>
    </fill>
    <fill>
      <patternFill patternType="solid">
        <fgColor rgb="00DCFCE7"/>
        <bgColor rgb="00DCFCE7"/>
      </patternFill>
    </fill>
    <fill>
      <patternFill patternType="solid">
        <fgColor rgb="00FEE2E2"/>
        <bgColor rgb="00FEE2E2"/>
      </patternFill>
    </fill>
    <fill>
      <patternFill patternType="solid">
        <fgColor rgb="00FEF08A"/>
        <bgColor rgb="00FEF08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4" fontId="4" fillId="0" borderId="1" applyAlignment="1" pivotButton="0" quotePrefix="0" xfId="0">
      <alignment horizontal="right"/>
    </xf>
    <xf numFmtId="0" fontId="3" fillId="2" borderId="0" applyAlignment="1" pivotButton="0" quotePrefix="0" xfId="0">
      <alignment horizontal="center" vertical="center"/>
    </xf>
    <xf numFmtId="4" fontId="3" fillId="6" borderId="1" pivotButton="0" quotePrefix="0" xfId="0"/>
    <xf numFmtId="4" fontId="3" fillId="9" borderId="1" pivotButton="0" quotePrefix="0" xfId="0"/>
    <xf numFmtId="0" fontId="2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4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"/>
  <sheetViews>
    <sheetView rightToLeft="1" workbookViewId="0">
      <selection activeCell="A1" sqref="A1"/>
    </sheetView>
  </sheetViews>
  <sheetFormatPr baseColWidth="8" defaultRowHeight="15"/>
  <cols>
    <col width="71" customWidth="1" min="1" max="1"/>
    <col width="24" customWidth="1" min="2" max="2"/>
    <col width="20" customWidth="1" min="3" max="3"/>
    <col width="37" customWidth="1" min="4" max="4"/>
    <col width="15" customWidth="1" min="5" max="5"/>
    <col width="15" customWidth="1" min="6" max="6"/>
    <col width="15" customWidth="1" min="7" max="7"/>
    <col width="31" customWidth="1" min="8" max="8"/>
    <col width="17" customWidth="1" min="9" max="9"/>
    <col width="22" customWidth="1" min="10" max="10"/>
    <col width="29" customWidth="1" min="11" max="11"/>
    <col width="25" customWidth="1" min="12" max="12"/>
    <col width="22" customWidth="1" min="13" max="13"/>
    <col width="15" customWidth="1" min="14" max="14"/>
    <col width="18" customWidth="1" min="15" max="15"/>
    <col width="22" customWidth="1" min="16" max="16"/>
    <col width="18" customWidth="1" min="17" max="17"/>
  </cols>
  <sheetData>
    <row r="1" ht="40" customHeight="1">
      <c r="A1" s="1" t="inlineStr">
        <is>
          <t>نموذج مسير رواتب الموظفين الشهري الشامل 2026 (إكسل جاهز بالمعادلات)</t>
        </is>
      </c>
    </row>
    <row r="2"/>
    <row r="3">
      <c r="A3" s="2" t="inlineStr">
        <is>
          <t>بيانات الموظف</t>
        </is>
      </c>
      <c r="D3" s="3" t="inlineStr">
        <is>
          <t>الاستحقاقات والبدلات والإضافي (+)</t>
        </is>
      </c>
      <c r="K3" s="4" t="inlineStr">
        <is>
          <t>الاستقطاعات والخصومات (-)</t>
        </is>
      </c>
      <c r="Q3" s="2" t="inlineStr">
        <is>
          <t>الصافي المستحق</t>
        </is>
      </c>
    </row>
    <row r="4">
      <c r="A4" s="5" t="inlineStr">
        <is>
          <t>كود الموظف</t>
        </is>
      </c>
      <c r="B4" s="5" t="inlineStr">
        <is>
          <t>اسم الموظف</t>
        </is>
      </c>
      <c r="C4" s="5" t="inlineStr">
        <is>
          <t>المسمى الوظيفي</t>
        </is>
      </c>
      <c r="D4" s="6" t="inlineStr">
        <is>
          <t>الراتب الأساسي</t>
        </is>
      </c>
      <c r="E4" s="6" t="inlineStr">
        <is>
          <t>بدل سكن</t>
        </is>
      </c>
      <c r="F4" s="6" t="inlineStr">
        <is>
          <t>بدل مواصلات</t>
        </is>
      </c>
      <c r="G4" s="6" t="inlineStr">
        <is>
          <t>ساعات إضافي</t>
        </is>
      </c>
      <c r="H4" s="6" t="inlineStr">
        <is>
          <t>قيمة الإضافي</t>
        </is>
      </c>
      <c r="I4" s="6" t="inlineStr">
        <is>
          <t>حوافز ومكافآت</t>
        </is>
      </c>
      <c r="J4" s="6" t="inlineStr">
        <is>
          <t>إجمالي الاستحقاقات</t>
        </is>
      </c>
      <c r="K4" s="7" t="inlineStr">
        <is>
          <t>أيام غياب</t>
        </is>
      </c>
      <c r="L4" s="7" t="inlineStr">
        <is>
          <t>خصم الغياب</t>
        </is>
      </c>
      <c r="M4" s="7" t="inlineStr">
        <is>
          <t>تأمينات اجتماعية</t>
        </is>
      </c>
      <c r="N4" s="7" t="inlineStr">
        <is>
          <t>سلف وأقساط</t>
        </is>
      </c>
      <c r="O4" s="7" t="inlineStr">
        <is>
          <t>جزاءات وخصومات</t>
        </is>
      </c>
      <c r="P4" s="7" t="inlineStr">
        <is>
          <t>إجمالي الاستقطاعات</t>
        </is>
      </c>
      <c r="Q4" s="8" t="inlineStr">
        <is>
          <t>صافي الراتب</t>
        </is>
      </c>
    </row>
    <row r="5">
      <c r="A5" s="9" t="n">
        <v>101</v>
      </c>
      <c r="B5" s="10" t="inlineStr">
        <is>
          <t>أحمد محمود سالم</t>
        </is>
      </c>
      <c r="C5" s="10" t="inlineStr">
        <is>
          <t>مدير حسابات</t>
        </is>
      </c>
      <c r="D5" s="11" t="n">
        <v>12000</v>
      </c>
      <c r="E5" s="11" t="n">
        <v>2000</v>
      </c>
      <c r="F5" s="11" t="n">
        <v>1000</v>
      </c>
      <c r="G5" s="9" t="n">
        <v>10</v>
      </c>
      <c r="H5" s="11">
        <f>ROUND(G5*(D5/30/8)*1.5, 2)</f>
        <v/>
      </c>
      <c r="I5" s="11" t="n">
        <v>500</v>
      </c>
      <c r="J5" s="11">
        <f>SUM(D5:F5)+H5+I5</f>
        <v/>
      </c>
      <c r="K5" s="9" t="n">
        <v>1</v>
      </c>
      <c r="L5" s="11">
        <f>ROUND(K5*(D5/30), 2)</f>
        <v/>
      </c>
      <c r="M5" s="11">
        <f>ROUND(D5*0.09, 2)</f>
        <v/>
      </c>
      <c r="N5" s="11" t="n">
        <v>0</v>
      </c>
      <c r="O5" s="11" t="n">
        <v>0</v>
      </c>
      <c r="P5" s="11">
        <f>SUM(L5:O5)</f>
        <v/>
      </c>
      <c r="Q5" s="11">
        <f>J5-P5</f>
        <v/>
      </c>
    </row>
    <row r="6">
      <c r="A6" s="9" t="n">
        <v>102</v>
      </c>
      <c r="B6" s="10" t="inlineStr">
        <is>
          <t>محمد علي عثمان</t>
        </is>
      </c>
      <c r="C6" s="10" t="inlineStr">
        <is>
          <t>محاسب أول</t>
        </is>
      </c>
      <c r="D6" s="11" t="n">
        <v>8000</v>
      </c>
      <c r="E6" s="11" t="n">
        <v>1500</v>
      </c>
      <c r="F6" s="11" t="n">
        <v>800</v>
      </c>
      <c r="G6" s="9" t="n">
        <v>15</v>
      </c>
      <c r="H6" s="11">
        <f>ROUND(G6*(D6/30/8)*1.5, 2)</f>
        <v/>
      </c>
      <c r="I6" s="11" t="n">
        <v>300</v>
      </c>
      <c r="J6" s="11">
        <f>SUM(D6:F6)+H6+I6</f>
        <v/>
      </c>
      <c r="K6" s="9" t="n">
        <v>0</v>
      </c>
      <c r="L6" s="11">
        <f>ROUND(K6*(D6/30), 2)</f>
        <v/>
      </c>
      <c r="M6" s="11">
        <f>ROUND(D6*0.09, 2)</f>
        <v/>
      </c>
      <c r="N6" s="11" t="n">
        <v>500</v>
      </c>
      <c r="O6" s="11" t="n">
        <v>0</v>
      </c>
      <c r="P6" s="11">
        <f>SUM(L6:O6)</f>
        <v/>
      </c>
      <c r="Q6" s="11">
        <f>J6-P6</f>
        <v/>
      </c>
    </row>
    <row r="7">
      <c r="A7" s="9" t="n">
        <v>103</v>
      </c>
      <c r="B7" s="10" t="inlineStr">
        <is>
          <t>سارة حسن إبراهيم</t>
        </is>
      </c>
      <c r="C7" s="10" t="inlineStr">
        <is>
          <t>أخصائي موارد بشرية</t>
        </is>
      </c>
      <c r="D7" s="11" t="n">
        <v>7500</v>
      </c>
      <c r="E7" s="11" t="n">
        <v>1500</v>
      </c>
      <c r="F7" s="11" t="n">
        <v>700</v>
      </c>
      <c r="G7" s="9" t="n">
        <v>0</v>
      </c>
      <c r="H7" s="11">
        <f>ROUND(G7*(D7/30/8)*1.5, 2)</f>
        <v/>
      </c>
      <c r="I7" s="11" t="n">
        <v>0</v>
      </c>
      <c r="J7" s="11">
        <f>SUM(D7:F7)+H7+I7</f>
        <v/>
      </c>
      <c r="K7" s="9" t="n">
        <v>2</v>
      </c>
      <c r="L7" s="11">
        <f>ROUND(K7*(D7/30), 2)</f>
        <v/>
      </c>
      <c r="M7" s="11">
        <f>ROUND(D7*0.09, 2)</f>
        <v/>
      </c>
      <c r="N7" s="11" t="n">
        <v>0</v>
      </c>
      <c r="O7" s="11" t="n">
        <v>200</v>
      </c>
      <c r="P7" s="11">
        <f>SUM(L7:O7)</f>
        <v/>
      </c>
      <c r="Q7" s="11">
        <f>J7-P7</f>
        <v/>
      </c>
    </row>
    <row r="8">
      <c r="A8" s="9" t="n">
        <v>104</v>
      </c>
      <c r="B8" s="10" t="inlineStr">
        <is>
          <t>كريم عبدالله مصطفى</t>
        </is>
      </c>
      <c r="C8" s="10" t="inlineStr">
        <is>
          <t>مهندس مكتب فني</t>
        </is>
      </c>
      <c r="D8" s="11" t="n">
        <v>9500</v>
      </c>
      <c r="E8" s="11" t="n">
        <v>1800</v>
      </c>
      <c r="F8" s="11" t="n">
        <v>1000</v>
      </c>
      <c r="G8" s="9" t="n">
        <v>8</v>
      </c>
      <c r="H8" s="11">
        <f>ROUND(G8*(D8/30/8)*1.5, 2)</f>
        <v/>
      </c>
      <c r="I8" s="11" t="n">
        <v>400</v>
      </c>
      <c r="J8" s="11">
        <f>SUM(D8:F8)+H8+I8</f>
        <v/>
      </c>
      <c r="K8" s="9" t="n">
        <v>0</v>
      </c>
      <c r="L8" s="11">
        <f>ROUND(K8*(D8/30), 2)</f>
        <v/>
      </c>
      <c r="M8" s="11">
        <f>ROUND(D8*0.09, 2)</f>
        <v/>
      </c>
      <c r="N8" s="11" t="n">
        <v>1000</v>
      </c>
      <c r="O8" s="11" t="n">
        <v>0</v>
      </c>
      <c r="P8" s="11">
        <f>SUM(L8:O8)</f>
        <v/>
      </c>
      <c r="Q8" s="11">
        <f>J8-P8</f>
        <v/>
      </c>
    </row>
    <row r="9">
      <c r="A9" s="9" t="n">
        <v>105</v>
      </c>
      <c r="B9" s="10" t="inlineStr">
        <is>
          <t>طارق يوسف الشريف</t>
        </is>
      </c>
      <c r="C9" s="10" t="inlineStr">
        <is>
          <t>مسؤول مشتريات</t>
        </is>
      </c>
      <c r="D9" s="11" t="n">
        <v>6500</v>
      </c>
      <c r="E9" s="11" t="n">
        <v>1200</v>
      </c>
      <c r="F9" s="11" t="n">
        <v>600</v>
      </c>
      <c r="G9" s="9" t="n">
        <v>12</v>
      </c>
      <c r="H9" s="11">
        <f>ROUND(G9*(D9/30/8)*1.5, 2)</f>
        <v/>
      </c>
      <c r="I9" s="11" t="n">
        <v>250</v>
      </c>
      <c r="J9" s="11">
        <f>SUM(D9:F9)+H9+I9</f>
        <v/>
      </c>
      <c r="K9" s="9" t="n">
        <v>1</v>
      </c>
      <c r="L9" s="11">
        <f>ROUND(K9*(D9/30), 2)</f>
        <v/>
      </c>
      <c r="M9" s="11">
        <f>ROUND(D9*0.09, 2)</f>
        <v/>
      </c>
      <c r="N9" s="11" t="n">
        <v>0</v>
      </c>
      <c r="O9" s="11" t="n">
        <v>0</v>
      </c>
      <c r="P9" s="11">
        <f>SUM(L9:O9)</f>
        <v/>
      </c>
      <c r="Q9" s="11">
        <f>J9-P9</f>
        <v/>
      </c>
    </row>
    <row r="10">
      <c r="A10" s="12" t="inlineStr">
        <is>
          <t>الإجمالي العام</t>
        </is>
      </c>
      <c r="D10" s="13">
        <f>SUM(D5:D9)</f>
        <v/>
      </c>
      <c r="E10" s="13">
        <f>SUM(E5:E9)</f>
        <v/>
      </c>
      <c r="F10" s="13">
        <f>SUM(F5:F9)</f>
        <v/>
      </c>
      <c r="H10" s="13">
        <f>SUM(H5:H9)</f>
        <v/>
      </c>
      <c r="I10" s="13">
        <f>SUM(I5:I9)</f>
        <v/>
      </c>
      <c r="J10" s="13">
        <f>SUM(J5:J9)</f>
        <v/>
      </c>
      <c r="L10" s="13">
        <f>SUM(L5:L9)</f>
        <v/>
      </c>
      <c r="M10" s="13">
        <f>SUM(M5:M9)</f>
        <v/>
      </c>
      <c r="N10" s="13">
        <f>SUM(N5:N9)</f>
        <v/>
      </c>
      <c r="O10" s="13">
        <f>SUM(O5:O9)</f>
        <v/>
      </c>
      <c r="P10" s="13">
        <f>SUM(P5:P9)</f>
        <v/>
      </c>
      <c r="Q10" s="14">
        <f>SUM(Q5:Q9)</f>
        <v/>
      </c>
    </row>
  </sheetData>
  <mergeCells count="6">
    <mergeCell ref="A10:C10"/>
    <mergeCell ref="D3:J3"/>
    <mergeCell ref="Q3"/>
    <mergeCell ref="A3:C3"/>
    <mergeCell ref="K3:P3"/>
    <mergeCell ref="A1:Q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rightToLeft="1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2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</cols>
  <sheetData>
    <row r="1" ht="40" customHeight="1">
      <c r="A1" s="1" t="inlineStr">
        <is>
          <t>كشف ومسير رواتب عمال اليومية والمشاريع - شركات المقاولات 2026</t>
        </is>
      </c>
    </row>
    <row r="2"/>
    <row r="3">
      <c r="A3" s="15" t="inlineStr">
        <is>
          <t>كود العامل</t>
        </is>
      </c>
      <c r="B3" s="15" t="inlineStr">
        <is>
          <t>اسم العامل / الفني</t>
        </is>
      </c>
      <c r="C3" s="15" t="inlineStr">
        <is>
          <t>المهنة / التخصص</t>
        </is>
      </c>
      <c r="D3" s="15" t="inlineStr">
        <is>
          <t>اسم المشروع</t>
        </is>
      </c>
      <c r="E3" s="15" t="inlineStr">
        <is>
          <t>مركز التكلفة</t>
        </is>
      </c>
      <c r="F3" s="6" t="inlineStr">
        <is>
          <t>أجر اليومية</t>
        </is>
      </c>
      <c r="G3" s="6" t="inlineStr">
        <is>
          <t>أيام العمل</t>
        </is>
      </c>
      <c r="H3" s="6" t="inlineStr">
        <is>
          <t>إجمالي اليوميات</t>
        </is>
      </c>
      <c r="I3" s="6" t="inlineStr">
        <is>
          <t>حوافز / إضافي إنتاج</t>
        </is>
      </c>
      <c r="J3" s="7" t="inlineStr">
        <is>
          <t>سلف من عهدة الموقع</t>
        </is>
      </c>
      <c r="K3" s="7" t="inlineStr">
        <is>
          <t>خصومات وغرامات</t>
        </is>
      </c>
      <c r="L3" s="8" t="inlineStr">
        <is>
          <t>صافي الراتب المستحق</t>
        </is>
      </c>
      <c r="M3" s="15" t="inlineStr">
        <is>
          <t>توقيع / بصمة العامل</t>
        </is>
      </c>
    </row>
    <row r="4">
      <c r="A4" s="9" t="n">
        <v>201</v>
      </c>
      <c r="B4" s="10" t="inlineStr">
        <is>
          <t>إبراهيم حسن النجار</t>
        </is>
      </c>
      <c r="C4" s="10" t="inlineStr">
        <is>
          <t>نجار مسلح</t>
        </is>
      </c>
      <c r="D4" s="10" t="inlineStr">
        <is>
          <t>برج الفردوس - الرياض</t>
        </is>
      </c>
      <c r="E4" s="9" t="inlineStr">
        <is>
          <t>CC-101</t>
        </is>
      </c>
      <c r="F4" s="11" t="n">
        <v>180</v>
      </c>
      <c r="G4" s="9" t="n">
        <v>26</v>
      </c>
      <c r="H4" s="11">
        <f>F4*G4</f>
        <v/>
      </c>
      <c r="I4" s="11" t="n">
        <v>200</v>
      </c>
      <c r="J4" s="11" t="n">
        <v>500</v>
      </c>
      <c r="K4" s="11" t="n">
        <v>0</v>
      </c>
      <c r="L4" s="11">
        <f>(H4+I4)-(J4+K4)</f>
        <v/>
      </c>
      <c r="M4" s="9" t="inlineStr">
        <is>
          <t>......................</t>
        </is>
      </c>
    </row>
    <row r="5">
      <c r="A5" s="9" t="n">
        <v>202</v>
      </c>
      <c r="B5" s="10" t="inlineStr">
        <is>
          <t>عطية سعيد الحداد</t>
        </is>
      </c>
      <c r="C5" s="10" t="inlineStr">
        <is>
          <t>حداد مسلح</t>
        </is>
      </c>
      <c r="D5" s="10" t="inlineStr">
        <is>
          <t>برج الفردوس - الرياض</t>
        </is>
      </c>
      <c r="E5" s="9" t="inlineStr">
        <is>
          <t>CC-101</t>
        </is>
      </c>
      <c r="F5" s="11" t="n">
        <v>180</v>
      </c>
      <c r="G5" s="9" t="n">
        <v>25</v>
      </c>
      <c r="H5" s="11">
        <f>F5*G5</f>
        <v/>
      </c>
      <c r="I5" s="11" t="n">
        <v>150</v>
      </c>
      <c r="J5" s="11" t="n">
        <v>400</v>
      </c>
      <c r="K5" s="11" t="n">
        <v>0</v>
      </c>
      <c r="L5" s="11">
        <f>(H5+I5)-(J5+K5)</f>
        <v/>
      </c>
      <c r="M5" s="9" t="inlineStr">
        <is>
          <t>......................</t>
        </is>
      </c>
    </row>
    <row r="6">
      <c r="A6" s="9" t="n">
        <v>203</v>
      </c>
      <c r="B6" s="10" t="inlineStr">
        <is>
          <t>سالم ربيع البنا</t>
        </is>
      </c>
      <c r="C6" s="10" t="inlineStr">
        <is>
          <t>معلم مباني</t>
        </is>
      </c>
      <c r="D6" s="10" t="inlineStr">
        <is>
          <t>كمبوند الأندلس - جدة</t>
        </is>
      </c>
      <c r="E6" s="9" t="inlineStr">
        <is>
          <t>CC-102</t>
        </is>
      </c>
      <c r="F6" s="11" t="n">
        <v>200</v>
      </c>
      <c r="G6" s="9" t="n">
        <v>24</v>
      </c>
      <c r="H6" s="11">
        <f>F6*G6</f>
        <v/>
      </c>
      <c r="I6" s="11" t="n">
        <v>300</v>
      </c>
      <c r="J6" s="11" t="n">
        <v>600</v>
      </c>
      <c r="K6" s="11" t="n">
        <v>0</v>
      </c>
      <c r="L6" s="11">
        <f>(H6+I6)-(J6+K6)</f>
        <v/>
      </c>
      <c r="M6" s="9" t="inlineStr">
        <is>
          <t>......................</t>
        </is>
      </c>
    </row>
    <row r="7">
      <c r="A7" s="9" t="n">
        <v>204</v>
      </c>
      <c r="B7" s="10" t="inlineStr">
        <is>
          <t>صابر كمال مبيض</t>
        </is>
      </c>
      <c r="C7" s="10" t="inlineStr">
        <is>
          <t>فني محارة</t>
        </is>
      </c>
      <c r="D7" s="10" t="inlineStr">
        <is>
          <t>كمبوند الأندلس - جدة</t>
        </is>
      </c>
      <c r="E7" s="9" t="inlineStr">
        <is>
          <t>CC-102</t>
        </is>
      </c>
      <c r="F7" s="11" t="n">
        <v>170</v>
      </c>
      <c r="G7" s="9" t="n">
        <v>26</v>
      </c>
      <c r="H7" s="11">
        <f>F7*G7</f>
        <v/>
      </c>
      <c r="I7" s="11" t="n">
        <v>100</v>
      </c>
      <c r="J7" s="11" t="n">
        <v>350</v>
      </c>
      <c r="K7" s="11" t="n">
        <v>50</v>
      </c>
      <c r="L7" s="11">
        <f>(H7+I7)-(J7+K7)</f>
        <v/>
      </c>
      <c r="M7" s="9" t="inlineStr">
        <is>
          <t>......................</t>
        </is>
      </c>
    </row>
    <row r="8">
      <c r="A8" s="9" t="n">
        <v>205</v>
      </c>
      <c r="B8" s="10" t="inlineStr">
        <is>
          <t>عوض حسين الدسوقي</t>
        </is>
      </c>
      <c r="C8" s="10" t="inlineStr">
        <is>
          <t>عامل مساعد</t>
        </is>
      </c>
      <c r="D8" s="10" t="inlineStr">
        <is>
          <t>برج الفردوس - الرياض</t>
        </is>
      </c>
      <c r="E8" s="9" t="inlineStr">
        <is>
          <t>CC-101</t>
        </is>
      </c>
      <c r="F8" s="11" t="n">
        <v>120</v>
      </c>
      <c r="G8" s="9" t="n">
        <v>27</v>
      </c>
      <c r="H8" s="11">
        <f>F8*G8</f>
        <v/>
      </c>
      <c r="I8" s="11" t="n">
        <v>100</v>
      </c>
      <c r="J8" s="11" t="n">
        <v>200</v>
      </c>
      <c r="K8" s="11" t="n">
        <v>0</v>
      </c>
      <c r="L8" s="11">
        <f>(H8+I8)-(J8+K8)</f>
        <v/>
      </c>
      <c r="M8" s="9" t="inlineStr">
        <is>
          <t>......................</t>
        </is>
      </c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rightToLeft="1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26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5" customHeight="1">
      <c r="A1" s="1" t="inlineStr">
        <is>
          <t>كشف استلام رواتب نقدي لموظفي وعمال الشركة عن شهر: .................... 2026</t>
        </is>
      </c>
    </row>
    <row r="2"/>
    <row r="3">
      <c r="A3" s="15" t="inlineStr">
        <is>
          <t>م</t>
        </is>
      </c>
      <c r="B3" s="15" t="inlineStr">
        <is>
          <t>كود الموظف</t>
        </is>
      </c>
      <c r="C3" s="15" t="inlineStr">
        <is>
          <t>اسم الموظف بالكامل</t>
        </is>
      </c>
      <c r="D3" s="15" t="inlineStr">
        <is>
          <t>المسمى الوظيفي</t>
        </is>
      </c>
      <c r="E3" s="15" t="inlineStr">
        <is>
          <t>صافي الراتب المستحق</t>
        </is>
      </c>
      <c r="F3" s="15" t="inlineStr">
        <is>
          <t>تاريخ الاستلام</t>
        </is>
      </c>
      <c r="G3" s="15" t="inlineStr">
        <is>
          <t>التوقيع / البصمة</t>
        </is>
      </c>
    </row>
    <row r="4">
      <c r="A4" s="16" t="n">
        <v>1</v>
      </c>
      <c r="B4" s="16" t="n"/>
      <c r="C4" s="16" t="n"/>
      <c r="D4" s="16" t="n"/>
      <c r="E4" s="17" t="n"/>
      <c r="F4" s="16" t="n"/>
      <c r="G4" s="16" t="n"/>
    </row>
    <row r="5">
      <c r="A5" s="16" t="n">
        <v>2</v>
      </c>
      <c r="B5" s="16" t="n"/>
      <c r="C5" s="16" t="n"/>
      <c r="D5" s="16" t="n"/>
      <c r="E5" s="17" t="n"/>
      <c r="F5" s="16" t="n"/>
      <c r="G5" s="16" t="n"/>
    </row>
    <row r="6">
      <c r="A6" s="16" t="n">
        <v>3</v>
      </c>
      <c r="B6" s="16" t="n"/>
      <c r="C6" s="16" t="n"/>
      <c r="D6" s="16" t="n"/>
      <c r="E6" s="17" t="n"/>
      <c r="F6" s="16" t="n"/>
      <c r="G6" s="16" t="n"/>
    </row>
    <row r="7">
      <c r="A7" s="16" t="n">
        <v>4</v>
      </c>
      <c r="B7" s="16" t="n"/>
      <c r="C7" s="16" t="n"/>
      <c r="D7" s="16" t="n"/>
      <c r="E7" s="17" t="n"/>
      <c r="F7" s="16" t="n"/>
      <c r="G7" s="16" t="n"/>
    </row>
    <row r="8">
      <c r="A8" s="16" t="n">
        <v>5</v>
      </c>
      <c r="B8" s="16" t="n"/>
      <c r="C8" s="16" t="n"/>
      <c r="D8" s="16" t="n"/>
      <c r="E8" s="17" t="n"/>
      <c r="F8" s="16" t="n"/>
      <c r="G8" s="16" t="n"/>
    </row>
    <row r="9">
      <c r="A9" s="16" t="n">
        <v>6</v>
      </c>
      <c r="B9" s="16" t="n"/>
      <c r="C9" s="16" t="n"/>
      <c r="D9" s="16" t="n"/>
      <c r="E9" s="17" t="n"/>
      <c r="F9" s="16" t="n"/>
      <c r="G9" s="16" t="n"/>
    </row>
    <row r="10">
      <c r="A10" s="16" t="n">
        <v>7</v>
      </c>
      <c r="B10" s="16" t="n"/>
      <c r="C10" s="16" t="n"/>
      <c r="D10" s="16" t="n"/>
      <c r="E10" s="17" t="n"/>
      <c r="F10" s="16" t="n"/>
      <c r="G10" s="16" t="n"/>
    </row>
    <row r="11">
      <c r="A11" s="16" t="n">
        <v>8</v>
      </c>
      <c r="B11" s="16" t="n"/>
      <c r="C11" s="16" t="n"/>
      <c r="D11" s="16" t="n"/>
      <c r="E11" s="17" t="n"/>
      <c r="F11" s="16" t="n"/>
      <c r="G11" s="16" t="n"/>
    </row>
    <row r="12">
      <c r="A12" s="16" t="n">
        <v>9</v>
      </c>
      <c r="B12" s="16" t="n"/>
      <c r="C12" s="16" t="n"/>
      <c r="D12" s="16" t="n"/>
      <c r="E12" s="17" t="n"/>
      <c r="F12" s="16" t="n"/>
      <c r="G12" s="16" t="n"/>
    </row>
    <row r="13">
      <c r="A13" s="16" t="n">
        <v>10</v>
      </c>
      <c r="B13" s="16" t="n"/>
      <c r="C13" s="16" t="n"/>
      <c r="D13" s="16" t="n"/>
      <c r="E13" s="17" t="n"/>
      <c r="F13" s="16" t="n"/>
      <c r="G13" s="16" t="n"/>
    </row>
    <row r="14">
      <c r="A14" s="16" t="n">
        <v>11</v>
      </c>
      <c r="B14" s="16" t="n"/>
      <c r="C14" s="16" t="n"/>
      <c r="D14" s="16" t="n"/>
      <c r="E14" s="17" t="n"/>
      <c r="F14" s="16" t="n"/>
      <c r="G14" s="16" t="n"/>
    </row>
    <row r="15">
      <c r="A15" s="16" t="n">
        <v>12</v>
      </c>
      <c r="B15" s="16" t="n"/>
      <c r="C15" s="16" t="n"/>
      <c r="D15" s="16" t="n"/>
      <c r="E15" s="17" t="n"/>
      <c r="F15" s="16" t="n"/>
      <c r="G15" s="16" t="n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2026-09-13T05:46:43Z</dcterms:created>
  <dcterms:modified xmlns:dcterms="http://purl.org/dc/terms/" xmlns:xsi="http://www.w3.org/2001/XMLSchema-instance" xsi:type="dcterms:W3CDTF">2026-09-13T05:46:43Z</dcterms:modified>
</cp:coreProperties>
</file>